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Webiste Content\PSSP\"/>
    </mc:Choice>
  </mc:AlternateContent>
  <bookViews>
    <workbookView xWindow="0" yWindow="0" windowWidth="21570" windowHeight="80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47" i="1" s="1"/>
  <c r="I3" i="1"/>
  <c r="G51" i="1" l="1"/>
  <c r="F51" i="1"/>
  <c r="D51" i="1"/>
  <c r="C51" i="1"/>
  <c r="B51" i="1"/>
  <c r="E51" i="1"/>
</calcChain>
</file>

<file path=xl/sharedStrings.xml><?xml version="1.0" encoding="utf-8"?>
<sst xmlns="http://schemas.openxmlformats.org/spreadsheetml/2006/main" count="101" uniqueCount="34">
  <si>
    <t>2023-24</t>
  </si>
  <si>
    <t>Enter Time (hours) on Available School Days (Yellow)</t>
  </si>
  <si>
    <t>Available</t>
  </si>
  <si>
    <t>Week</t>
  </si>
  <si>
    <t>Month</t>
  </si>
  <si>
    <t>Mon</t>
  </si>
  <si>
    <t>Tues</t>
  </si>
  <si>
    <t>Wed</t>
  </si>
  <si>
    <t>Thurs</t>
  </si>
  <si>
    <t>Fri</t>
  </si>
  <si>
    <t>Days</t>
  </si>
  <si>
    <t>School Days</t>
  </si>
  <si>
    <t>X</t>
  </si>
  <si>
    <t>=</t>
  </si>
  <si>
    <t>S</t>
  </si>
  <si>
    <t>Thanksgiving</t>
  </si>
  <si>
    <t>Family Day</t>
  </si>
  <si>
    <t>March Brk</t>
  </si>
  <si>
    <t>FTE</t>
  </si>
  <si>
    <t>Days Required per FTE</t>
  </si>
  <si>
    <t>Difference</t>
  </si>
  <si>
    <t>How do you compare?</t>
  </si>
  <si>
    <t>Black means Board Owes PSSP Member</t>
  </si>
  <si>
    <t>(Subtract time)</t>
  </si>
  <si>
    <t>Red means PSSP Member Owes Board</t>
  </si>
  <si>
    <t>(Add time)</t>
  </si>
  <si>
    <t>PSSP Members work the School Year or 194 days. (Eligible Days in Yellow)</t>
  </si>
  <si>
    <t>Enter your hours (7 hrs=1 day, 3.5 hrs= 1/2 day) into the chart to see if your FTE schedule meets the target. (Tan box)</t>
  </si>
  <si>
    <t>The Difference box shows how many days the schedule varies from the target.</t>
  </si>
  <si>
    <t>Note:</t>
  </si>
  <si>
    <t>Working the same # days each week (e.g. 4 days)  may result in TOO MANY hours.</t>
  </si>
  <si>
    <t>Enter your hours each day and compare to chart above.</t>
  </si>
  <si>
    <r>
      <rPr>
        <sz val="11"/>
        <color theme="1"/>
        <rFont val="Calibri"/>
      </rPr>
      <t xml:space="preserve">Professional Development Days </t>
    </r>
    <r>
      <rPr>
        <b/>
        <sz val="11"/>
        <color theme="1"/>
        <rFont val="Calibri"/>
      </rPr>
      <t xml:space="preserve">count </t>
    </r>
    <r>
      <rPr>
        <sz val="11"/>
        <color theme="1"/>
        <rFont val="Calibri"/>
      </rPr>
      <t>as work days, unless otherwise negotiated with supervisor.</t>
    </r>
  </si>
  <si>
    <t>OCDSB Elementary Calendar Link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</si>
</sst>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mmm&quot; &quot;d"/>
    <numFmt numFmtId="166" formatCode="0.0_);[Red]\(0.0\)"/>
    <numFmt numFmtId="167" formatCode="0.00_);[Red]\(0.00\)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sz val="11"/>
      <color rgb="FF000000"/>
      <name val="Calibri"/>
      <scheme val="minor"/>
    </font>
    <font>
      <u/>
      <sz val="11"/>
      <color rgb="FF0000FF"/>
      <name val="Calibri"/>
    </font>
    <font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EEECE1"/>
        <bgColor rgb="FFEEECE1"/>
      </patternFill>
    </fill>
  </fills>
  <borders count="8"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4" fillId="0" borderId="0" xfId="0" applyFont="1" applyAlignment="1"/>
    <xf numFmtId="167" fontId="0" fillId="0" borderId="0" xfId="0" applyNumberFormat="1" applyFont="1"/>
    <xf numFmtId="0" fontId="0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dnsm5-ss13.sharpschool.com/UserFiles/Servers/Server_55394/File/Elementary/Calendar/23-24/Approved%20School%20Year%20Calendar_2023-2024_Elementary.pdf/Elementary/Calendar/22-23/School%20Year%20Calendar_2022-2023_Elementa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0.140625" customWidth="1"/>
    <col min="2" max="2" width="11.85546875" customWidth="1"/>
    <col min="3" max="7" width="9.140625" customWidth="1"/>
    <col min="8" max="8" width="3.5703125" customWidth="1"/>
    <col min="9" max="9" width="5.140625" customWidth="1"/>
    <col min="10" max="10" width="11.42578125" customWidth="1"/>
    <col min="11" max="26" width="9.140625" customWidth="1"/>
  </cols>
  <sheetData>
    <row r="1" spans="1:26" x14ac:dyDescent="0.25">
      <c r="A1" s="1" t="s">
        <v>0</v>
      </c>
      <c r="B1" s="2"/>
      <c r="C1" s="2" t="s">
        <v>1</v>
      </c>
      <c r="D1" s="2"/>
      <c r="E1" s="2"/>
      <c r="F1" s="2"/>
      <c r="G1" s="2"/>
      <c r="H1" s="2"/>
      <c r="I1" s="3"/>
      <c r="J1" s="4" t="s">
        <v>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5"/>
      <c r="I2" s="6" t="s">
        <v>10</v>
      </c>
      <c r="J2" s="4" t="s">
        <v>11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4">
        <v>1</v>
      </c>
      <c r="B3" s="8">
        <v>45166</v>
      </c>
      <c r="C3" s="9" t="s">
        <v>12</v>
      </c>
      <c r="D3" s="9" t="s">
        <v>12</v>
      </c>
      <c r="E3" s="9" t="s">
        <v>12</v>
      </c>
      <c r="F3" s="9" t="s">
        <v>12</v>
      </c>
      <c r="G3" s="10"/>
      <c r="H3" s="11" t="s">
        <v>13</v>
      </c>
      <c r="I3" s="12">
        <f>+(G3)/7</f>
        <v>0</v>
      </c>
      <c r="J3" s="13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4">
        <v>2</v>
      </c>
      <c r="B4" s="14">
        <v>45173</v>
      </c>
      <c r="C4" s="9" t="s">
        <v>14</v>
      </c>
      <c r="D4" s="10"/>
      <c r="E4" s="10"/>
      <c r="F4" s="10"/>
      <c r="G4" s="10"/>
      <c r="H4" s="11" t="s">
        <v>13</v>
      </c>
      <c r="I4" s="12">
        <f>+(+D4+E4+F4+G4)/7</f>
        <v>0</v>
      </c>
      <c r="J4" s="13">
        <v>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3</v>
      </c>
      <c r="B5" s="14">
        <v>45180</v>
      </c>
      <c r="C5" s="10"/>
      <c r="D5" s="10"/>
      <c r="E5" s="10"/>
      <c r="F5" s="10"/>
      <c r="G5" s="10"/>
      <c r="H5" s="11" t="s">
        <v>13</v>
      </c>
      <c r="I5" s="12">
        <f t="shared" ref="I5:I8" si="0">+(+C5+D5+E5+F5+G5)/7</f>
        <v>0</v>
      </c>
      <c r="J5" s="5">
        <v>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4</v>
      </c>
      <c r="B6" s="14">
        <v>45187</v>
      </c>
      <c r="C6" s="10"/>
      <c r="D6" s="10"/>
      <c r="E6" s="10"/>
      <c r="F6" s="10"/>
      <c r="G6" s="10"/>
      <c r="H6" s="11" t="s">
        <v>13</v>
      </c>
      <c r="I6" s="12">
        <f t="shared" si="0"/>
        <v>0</v>
      </c>
      <c r="J6" s="5">
        <v>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5</v>
      </c>
      <c r="B7" s="14">
        <v>45194</v>
      </c>
      <c r="C7" s="10"/>
      <c r="D7" s="10"/>
      <c r="E7" s="10"/>
      <c r="F7" s="10"/>
      <c r="G7" s="10"/>
      <c r="H7" s="11" t="s">
        <v>13</v>
      </c>
      <c r="I7" s="12">
        <f t="shared" si="0"/>
        <v>0</v>
      </c>
      <c r="J7" s="5">
        <v>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6</v>
      </c>
      <c r="B8" s="14">
        <v>45201</v>
      </c>
      <c r="C8" s="10"/>
      <c r="D8" s="10"/>
      <c r="E8" s="10"/>
      <c r="F8" s="10"/>
      <c r="G8" s="10"/>
      <c r="H8" s="11" t="s">
        <v>13</v>
      </c>
      <c r="I8" s="12">
        <f t="shared" si="0"/>
        <v>0</v>
      </c>
      <c r="J8" s="5">
        <v>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4">
        <v>7</v>
      </c>
      <c r="B9" s="15" t="s">
        <v>15</v>
      </c>
      <c r="C9" s="9" t="s">
        <v>14</v>
      </c>
      <c r="D9" s="10"/>
      <c r="E9" s="10"/>
      <c r="F9" s="10"/>
      <c r="G9" s="10"/>
      <c r="H9" s="11" t="s">
        <v>13</v>
      </c>
      <c r="I9" s="12">
        <f>+(+D9+E9+F9+G9)/7</f>
        <v>0</v>
      </c>
      <c r="J9" s="5">
        <v>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8</v>
      </c>
      <c r="B10" s="14">
        <v>45215</v>
      </c>
      <c r="C10" s="10"/>
      <c r="D10" s="10"/>
      <c r="E10" s="10"/>
      <c r="F10" s="10"/>
      <c r="G10" s="10"/>
      <c r="H10" s="11" t="s">
        <v>13</v>
      </c>
      <c r="I10" s="12">
        <f t="shared" ref="I10:I19" si="1">+(+C10+D10+E10+F10+G10)/7</f>
        <v>0</v>
      </c>
      <c r="J10" s="5">
        <v>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9</v>
      </c>
      <c r="B11" s="14">
        <v>45222</v>
      </c>
      <c r="C11" s="10"/>
      <c r="D11" s="10"/>
      <c r="E11" s="10"/>
      <c r="F11" s="10"/>
      <c r="G11" s="10"/>
      <c r="H11" s="11" t="s">
        <v>13</v>
      </c>
      <c r="I11" s="12">
        <f t="shared" si="1"/>
        <v>0</v>
      </c>
      <c r="J11" s="5">
        <v>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10</v>
      </c>
      <c r="B12" s="14">
        <v>45229</v>
      </c>
      <c r="C12" s="10"/>
      <c r="D12" s="10"/>
      <c r="E12" s="10"/>
      <c r="F12" s="10"/>
      <c r="G12" s="10"/>
      <c r="H12" s="11" t="s">
        <v>13</v>
      </c>
      <c r="I12" s="12">
        <f t="shared" si="1"/>
        <v>0</v>
      </c>
      <c r="J12" s="5">
        <v>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11</v>
      </c>
      <c r="B13" s="14">
        <v>45236</v>
      </c>
      <c r="C13" s="10"/>
      <c r="D13" s="10"/>
      <c r="E13" s="10"/>
      <c r="F13" s="10"/>
      <c r="G13" s="10"/>
      <c r="H13" s="11" t="s">
        <v>13</v>
      </c>
      <c r="I13" s="12">
        <f t="shared" si="1"/>
        <v>0</v>
      </c>
      <c r="J13" s="5">
        <v>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12</v>
      </c>
      <c r="B14" s="14">
        <v>45243</v>
      </c>
      <c r="C14" s="10"/>
      <c r="D14" s="10"/>
      <c r="E14" s="10"/>
      <c r="F14" s="10"/>
      <c r="G14" s="10"/>
      <c r="H14" s="11" t="s">
        <v>13</v>
      </c>
      <c r="I14" s="12">
        <f t="shared" si="1"/>
        <v>0</v>
      </c>
      <c r="J14" s="5">
        <v>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13</v>
      </c>
      <c r="B15" s="14">
        <v>45250</v>
      </c>
      <c r="C15" s="10"/>
      <c r="D15" s="10"/>
      <c r="E15" s="10"/>
      <c r="F15" s="10"/>
      <c r="G15" s="10"/>
      <c r="H15" s="11" t="s">
        <v>13</v>
      </c>
      <c r="I15" s="12">
        <f t="shared" si="1"/>
        <v>0</v>
      </c>
      <c r="J15" s="5">
        <v>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14</v>
      </c>
      <c r="B16" s="14">
        <v>45257</v>
      </c>
      <c r="C16" s="10"/>
      <c r="D16" s="10"/>
      <c r="E16" s="10"/>
      <c r="F16" s="10"/>
      <c r="G16" s="10"/>
      <c r="H16" s="11" t="s">
        <v>13</v>
      </c>
      <c r="I16" s="12">
        <f t="shared" si="1"/>
        <v>0</v>
      </c>
      <c r="J16" s="5">
        <v>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15</v>
      </c>
      <c r="B17" s="14">
        <v>45264</v>
      </c>
      <c r="C17" s="10"/>
      <c r="D17" s="10"/>
      <c r="E17" s="10"/>
      <c r="F17" s="10"/>
      <c r="G17" s="10"/>
      <c r="H17" s="11" t="s">
        <v>13</v>
      </c>
      <c r="I17" s="12">
        <f t="shared" si="1"/>
        <v>0</v>
      </c>
      <c r="J17" s="5">
        <v>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16</v>
      </c>
      <c r="B18" s="14">
        <v>45271</v>
      </c>
      <c r="C18" s="10"/>
      <c r="D18" s="10"/>
      <c r="E18" s="10"/>
      <c r="F18" s="10"/>
      <c r="G18" s="10"/>
      <c r="H18" s="11" t="s">
        <v>13</v>
      </c>
      <c r="I18" s="12">
        <f t="shared" si="1"/>
        <v>0</v>
      </c>
      <c r="J18" s="5">
        <v>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17</v>
      </c>
      <c r="B19" s="14">
        <v>45278</v>
      </c>
      <c r="C19" s="10"/>
      <c r="D19" s="10"/>
      <c r="E19" s="10"/>
      <c r="F19" s="10"/>
      <c r="G19" s="10"/>
      <c r="H19" s="11" t="s">
        <v>13</v>
      </c>
      <c r="I19" s="12">
        <f t="shared" si="1"/>
        <v>0</v>
      </c>
      <c r="J19" s="5">
        <v>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x14ac:dyDescent="0.25">
      <c r="A20" s="4">
        <v>18</v>
      </c>
      <c r="B20" s="14">
        <v>44921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4"/>
      <c r="I20" s="16"/>
      <c r="J20" s="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4">
        <v>19</v>
      </c>
      <c r="B21" s="14">
        <v>45292</v>
      </c>
      <c r="C21" s="9" t="s">
        <v>12</v>
      </c>
      <c r="D21" s="9" t="s">
        <v>12</v>
      </c>
      <c r="E21" s="9" t="s">
        <v>12</v>
      </c>
      <c r="F21" s="9" t="s">
        <v>12</v>
      </c>
      <c r="G21" s="9" t="s">
        <v>12</v>
      </c>
      <c r="H21" s="4"/>
      <c r="I21" s="16"/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4">
        <v>20</v>
      </c>
      <c r="B22" s="14">
        <v>45299</v>
      </c>
      <c r="C22" s="10"/>
      <c r="D22" s="10"/>
      <c r="E22" s="10"/>
      <c r="F22" s="10"/>
      <c r="G22" s="10"/>
      <c r="H22" s="11" t="s">
        <v>13</v>
      </c>
      <c r="I22" s="12">
        <f t="shared" ref="I22:I26" si="2">+(+C22+D22+E22+F22+G22)/7</f>
        <v>0</v>
      </c>
      <c r="J22" s="5">
        <v>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4">
        <v>21</v>
      </c>
      <c r="B23" s="14">
        <v>45306</v>
      </c>
      <c r="C23" s="10"/>
      <c r="D23" s="10"/>
      <c r="E23" s="10"/>
      <c r="F23" s="10"/>
      <c r="G23" s="10"/>
      <c r="H23" s="11" t="s">
        <v>13</v>
      </c>
      <c r="I23" s="12">
        <f t="shared" si="2"/>
        <v>0</v>
      </c>
      <c r="J23" s="5">
        <v>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4">
        <v>22</v>
      </c>
      <c r="B24" s="14">
        <v>45313</v>
      </c>
      <c r="C24" s="10"/>
      <c r="D24" s="10"/>
      <c r="E24" s="10"/>
      <c r="F24" s="10"/>
      <c r="G24" s="10"/>
      <c r="H24" s="11" t="s">
        <v>13</v>
      </c>
      <c r="I24" s="12">
        <f t="shared" si="2"/>
        <v>0</v>
      </c>
      <c r="J24" s="5">
        <v>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4">
        <v>23</v>
      </c>
      <c r="B25" s="14">
        <v>45320</v>
      </c>
      <c r="C25" s="10"/>
      <c r="D25" s="10"/>
      <c r="E25" s="10"/>
      <c r="F25" s="10"/>
      <c r="G25" s="10"/>
      <c r="H25" s="11" t="s">
        <v>13</v>
      </c>
      <c r="I25" s="12">
        <f t="shared" si="2"/>
        <v>0</v>
      </c>
      <c r="J25" s="5">
        <v>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4">
        <v>24</v>
      </c>
      <c r="B26" s="14">
        <v>45327</v>
      </c>
      <c r="C26" s="10"/>
      <c r="D26" s="10"/>
      <c r="E26" s="10"/>
      <c r="F26" s="10"/>
      <c r="G26" s="10"/>
      <c r="H26" s="11" t="s">
        <v>13</v>
      </c>
      <c r="I26" s="12">
        <f t="shared" si="2"/>
        <v>0</v>
      </c>
      <c r="J26" s="5">
        <v>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4">
        <v>25</v>
      </c>
      <c r="B27" s="14">
        <v>45334</v>
      </c>
      <c r="C27" s="10"/>
      <c r="D27" s="10"/>
      <c r="E27" s="10"/>
      <c r="F27" s="10"/>
      <c r="G27" s="10"/>
      <c r="H27" s="11" t="s">
        <v>13</v>
      </c>
      <c r="I27" s="12">
        <f>+(C27+D27+E27+F27+G27)/7</f>
        <v>0</v>
      </c>
      <c r="J27" s="13">
        <v>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4">
        <v>26</v>
      </c>
      <c r="B28" s="14" t="s">
        <v>16</v>
      </c>
      <c r="C28" s="9" t="s">
        <v>14</v>
      </c>
      <c r="D28" s="10"/>
      <c r="E28" s="10"/>
      <c r="F28" s="10"/>
      <c r="G28" s="10"/>
      <c r="H28" s="11" t="s">
        <v>13</v>
      </c>
      <c r="I28" s="12">
        <f>+(D28+E28+F28+G28)/7</f>
        <v>0</v>
      </c>
      <c r="J28" s="13">
        <v>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4">
        <v>27</v>
      </c>
      <c r="B29" s="14">
        <v>45348</v>
      </c>
      <c r="C29" s="10"/>
      <c r="D29" s="10"/>
      <c r="E29" s="10"/>
      <c r="F29" s="10"/>
      <c r="G29" s="10"/>
      <c r="H29" s="11" t="s">
        <v>13</v>
      </c>
      <c r="I29" s="12">
        <f t="shared" ref="I29:I30" si="3">+(+C29+D29+E29+F29+G29)/7</f>
        <v>0</v>
      </c>
      <c r="J29" s="5">
        <v>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4">
        <v>28</v>
      </c>
      <c r="B30" s="14">
        <v>45355</v>
      </c>
      <c r="C30" s="10"/>
      <c r="D30" s="10"/>
      <c r="E30" s="10"/>
      <c r="F30" s="10"/>
      <c r="G30" s="10"/>
      <c r="H30" s="4"/>
      <c r="I30" s="12">
        <f t="shared" si="3"/>
        <v>0</v>
      </c>
      <c r="J30" s="17">
        <v>5</v>
      </c>
      <c r="K30" s="2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4">
        <v>29</v>
      </c>
      <c r="B31" s="15" t="s">
        <v>17</v>
      </c>
      <c r="C31" s="9" t="s">
        <v>12</v>
      </c>
      <c r="D31" s="9" t="s">
        <v>12</v>
      </c>
      <c r="E31" s="9" t="s">
        <v>12</v>
      </c>
      <c r="F31" s="9" t="s">
        <v>12</v>
      </c>
      <c r="G31" s="9" t="s">
        <v>12</v>
      </c>
      <c r="H31" s="5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4">
        <v>30</v>
      </c>
      <c r="B32" s="14">
        <v>45369</v>
      </c>
      <c r="C32" s="10"/>
      <c r="D32" s="10"/>
      <c r="E32" s="10"/>
      <c r="F32" s="10"/>
      <c r="G32" s="10"/>
      <c r="H32" s="11" t="s">
        <v>13</v>
      </c>
      <c r="I32" s="12">
        <f>+(+C32+D32+E32+F32+G32)/7</f>
        <v>0</v>
      </c>
      <c r="J32" s="5">
        <v>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">
        <v>31</v>
      </c>
      <c r="B33" s="14">
        <v>45376</v>
      </c>
      <c r="C33" s="10"/>
      <c r="D33" s="10"/>
      <c r="E33" s="10"/>
      <c r="F33" s="10"/>
      <c r="G33" s="9" t="s">
        <v>14</v>
      </c>
      <c r="H33" s="11" t="s">
        <v>13</v>
      </c>
      <c r="I33" s="12">
        <f>+(+C33+D33+E33+F33)/7</f>
        <v>0</v>
      </c>
      <c r="J33" s="13">
        <v>4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4">
        <v>32</v>
      </c>
      <c r="B34" s="14">
        <v>45383</v>
      </c>
      <c r="C34" s="9" t="s">
        <v>14</v>
      </c>
      <c r="D34" s="10"/>
      <c r="E34" s="10"/>
      <c r="F34" s="10"/>
      <c r="G34" s="10"/>
      <c r="H34" s="11" t="s">
        <v>13</v>
      </c>
      <c r="I34" s="12">
        <f t="shared" ref="I34:I35" si="4">+(D34+E34+F34+G34)/7</f>
        <v>0</v>
      </c>
      <c r="J34" s="13">
        <v>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4">
        <v>33</v>
      </c>
      <c r="B35" s="14">
        <v>45390</v>
      </c>
      <c r="C35" s="10"/>
      <c r="D35" s="10"/>
      <c r="E35" s="10"/>
      <c r="F35" s="10"/>
      <c r="G35" s="10"/>
      <c r="H35" s="11" t="s">
        <v>13</v>
      </c>
      <c r="I35" s="12">
        <f t="shared" si="4"/>
        <v>0</v>
      </c>
      <c r="J35" s="13">
        <v>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8">
        <v>34</v>
      </c>
      <c r="B36" s="14">
        <v>45397</v>
      </c>
      <c r="C36" s="10"/>
      <c r="D36" s="10"/>
      <c r="E36" s="10"/>
      <c r="F36" s="19"/>
      <c r="G36" s="10"/>
      <c r="H36" s="11" t="s">
        <v>13</v>
      </c>
      <c r="I36" s="12">
        <f t="shared" ref="I36:I39" si="5">+(+C36+D36+E36+F36+G36)/7</f>
        <v>0</v>
      </c>
      <c r="J36" s="5">
        <v>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4">
        <v>35</v>
      </c>
      <c r="B37" s="14">
        <v>45404</v>
      </c>
      <c r="C37" s="10"/>
      <c r="D37" s="10"/>
      <c r="E37" s="10"/>
      <c r="F37" s="19"/>
      <c r="G37" s="10"/>
      <c r="H37" s="11" t="s">
        <v>13</v>
      </c>
      <c r="I37" s="12">
        <f t="shared" si="5"/>
        <v>0</v>
      </c>
      <c r="J37" s="5">
        <v>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4">
        <v>36</v>
      </c>
      <c r="B38" s="14">
        <v>45411</v>
      </c>
      <c r="C38" s="10"/>
      <c r="D38" s="10"/>
      <c r="E38" s="10"/>
      <c r="F38" s="10"/>
      <c r="G38" s="10"/>
      <c r="H38" s="11" t="s">
        <v>13</v>
      </c>
      <c r="I38" s="12">
        <f t="shared" si="5"/>
        <v>0</v>
      </c>
      <c r="J38" s="5">
        <v>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4">
        <v>37</v>
      </c>
      <c r="B39" s="14">
        <v>45418</v>
      </c>
      <c r="C39" s="10"/>
      <c r="D39" s="10"/>
      <c r="E39" s="10"/>
      <c r="F39" s="10"/>
      <c r="G39" s="10"/>
      <c r="H39" s="11" t="s">
        <v>13</v>
      </c>
      <c r="I39" s="12">
        <f t="shared" si="5"/>
        <v>0</v>
      </c>
      <c r="J39" s="17">
        <v>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4">
        <v>38</v>
      </c>
      <c r="B40" s="14">
        <v>45425</v>
      </c>
      <c r="C40" s="10"/>
      <c r="D40" s="10"/>
      <c r="E40" s="10"/>
      <c r="F40" s="10"/>
      <c r="G40" s="10"/>
      <c r="H40" s="11" t="s">
        <v>13</v>
      </c>
      <c r="I40" s="12">
        <f>+(C40+D40+E40+F40+G40)/7</f>
        <v>0</v>
      </c>
      <c r="J40" s="13">
        <v>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4">
        <v>39</v>
      </c>
      <c r="B41" s="14">
        <v>45432</v>
      </c>
      <c r="C41" s="9" t="s">
        <v>14</v>
      </c>
      <c r="D41" s="10"/>
      <c r="E41" s="10"/>
      <c r="F41" s="10"/>
      <c r="G41" s="10"/>
      <c r="H41" s="11" t="s">
        <v>13</v>
      </c>
      <c r="I41" s="12">
        <f>+(+D41+E41+F41+G41)/7</f>
        <v>0</v>
      </c>
      <c r="J41" s="13">
        <v>4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4">
        <v>40</v>
      </c>
      <c r="B42" s="14">
        <v>45439</v>
      </c>
      <c r="C42" s="10"/>
      <c r="D42" s="10"/>
      <c r="E42" s="10"/>
      <c r="F42" s="20"/>
      <c r="G42" s="10"/>
      <c r="H42" s="11" t="s">
        <v>13</v>
      </c>
      <c r="I42" s="12">
        <f t="shared" ref="I42:I45" si="6">+(+C42+D42+E42+F42+G42)/7</f>
        <v>0</v>
      </c>
      <c r="J42" s="5">
        <v>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4">
        <v>41</v>
      </c>
      <c r="B43" s="14">
        <v>45446</v>
      </c>
      <c r="C43" s="10"/>
      <c r="D43" s="20"/>
      <c r="E43" s="10"/>
      <c r="F43" s="10"/>
      <c r="G43" s="10"/>
      <c r="H43" s="11" t="s">
        <v>13</v>
      </c>
      <c r="I43" s="12">
        <f t="shared" si="6"/>
        <v>0</v>
      </c>
      <c r="J43" s="5">
        <v>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4">
        <v>42</v>
      </c>
      <c r="B44" s="14">
        <v>45453</v>
      </c>
      <c r="C44" s="10"/>
      <c r="D44" s="10"/>
      <c r="E44" s="20"/>
      <c r="F44" s="10"/>
      <c r="G44" s="10"/>
      <c r="H44" s="11" t="s">
        <v>13</v>
      </c>
      <c r="I44" s="12">
        <f t="shared" si="6"/>
        <v>0</v>
      </c>
      <c r="J44" s="5">
        <v>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4">
        <v>43</v>
      </c>
      <c r="B45" s="14">
        <v>45460</v>
      </c>
      <c r="C45" s="10"/>
      <c r="D45" s="10"/>
      <c r="E45" s="10"/>
      <c r="F45" s="10"/>
      <c r="G45" s="10"/>
      <c r="H45" s="11" t="s">
        <v>13</v>
      </c>
      <c r="I45" s="12">
        <f t="shared" si="6"/>
        <v>0</v>
      </c>
      <c r="J45" s="5">
        <v>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8">
        <v>44</v>
      </c>
      <c r="B46" s="14">
        <v>45467</v>
      </c>
      <c r="C46" s="10"/>
      <c r="D46" s="10"/>
      <c r="E46" s="10"/>
      <c r="F46" s="10"/>
      <c r="G46" s="9" t="s">
        <v>12</v>
      </c>
      <c r="H46" s="11" t="s">
        <v>13</v>
      </c>
      <c r="I46" s="12">
        <f>+(+C46+D46+E46+F46)/7</f>
        <v>0</v>
      </c>
      <c r="J46" s="13">
        <v>4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1"/>
      <c r="D47" s="21"/>
      <c r="E47" s="21"/>
      <c r="F47" s="21"/>
      <c r="G47" s="21"/>
      <c r="H47" s="4"/>
      <c r="I47" s="22">
        <f t="shared" ref="I47:J47" si="7">SUM(I3:I46)</f>
        <v>0</v>
      </c>
      <c r="J47" s="21">
        <f t="shared" si="7"/>
        <v>194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5"/>
      <c r="F48" s="5"/>
      <c r="G48" s="5"/>
      <c r="H48" s="5"/>
      <c r="I48" s="16" t="s">
        <v>10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7" t="s">
        <v>18</v>
      </c>
      <c r="B49" s="23">
        <v>1</v>
      </c>
      <c r="C49" s="23">
        <v>0.9</v>
      </c>
      <c r="D49" s="23">
        <v>0.8</v>
      </c>
      <c r="E49" s="23">
        <v>0.7</v>
      </c>
      <c r="F49" s="23">
        <v>0.6</v>
      </c>
      <c r="G49" s="23">
        <v>0.5</v>
      </c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7" t="s">
        <v>10</v>
      </c>
      <c r="B50" s="24">
        <v>194</v>
      </c>
      <c r="C50" s="25">
        <v>174.6</v>
      </c>
      <c r="D50" s="25">
        <v>155.19999999999999</v>
      </c>
      <c r="E50" s="25">
        <v>135.80000000000001</v>
      </c>
      <c r="F50" s="25">
        <v>116.4</v>
      </c>
      <c r="G50" s="26">
        <v>97</v>
      </c>
      <c r="H50" s="2"/>
      <c r="I50" s="3" t="s">
        <v>19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 t="s">
        <v>20</v>
      </c>
      <c r="B51" s="27">
        <f t="shared" ref="B51:G51" si="8">+$I$47-B50</f>
        <v>-194</v>
      </c>
      <c r="C51" s="27">
        <f t="shared" si="8"/>
        <v>-174.6</v>
      </c>
      <c r="D51" s="27">
        <f t="shared" si="8"/>
        <v>-155.19999999999999</v>
      </c>
      <c r="E51" s="27">
        <f t="shared" si="8"/>
        <v>-135.80000000000001</v>
      </c>
      <c r="F51" s="27">
        <f t="shared" si="8"/>
        <v>-116.4</v>
      </c>
      <c r="G51" s="27">
        <f t="shared" si="8"/>
        <v>-97</v>
      </c>
      <c r="H51" s="2"/>
      <c r="I51" s="3" t="s">
        <v>21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8"/>
      <c r="C52" s="28"/>
      <c r="D52" s="28"/>
      <c r="E52" s="28"/>
      <c r="F52" s="28"/>
      <c r="G52" s="28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 t="s">
        <v>22</v>
      </c>
      <c r="B53" s="2"/>
      <c r="C53" s="2"/>
      <c r="D53" s="2"/>
      <c r="E53" s="2" t="s">
        <v>23</v>
      </c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 t="s">
        <v>24</v>
      </c>
      <c r="B54" s="2"/>
      <c r="C54" s="2"/>
      <c r="D54" s="2"/>
      <c r="E54" s="2" t="s">
        <v>25</v>
      </c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7" t="s">
        <v>26</v>
      </c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 t="s">
        <v>27</v>
      </c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 t="s">
        <v>28</v>
      </c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7" t="s">
        <v>29</v>
      </c>
      <c r="B59" s="2" t="s">
        <v>30</v>
      </c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 t="s">
        <v>31</v>
      </c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7" t="s">
        <v>29</v>
      </c>
      <c r="B61" s="2" t="s">
        <v>32</v>
      </c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7" t="s">
        <v>29</v>
      </c>
      <c r="B62" s="29" t="s">
        <v>33</v>
      </c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30"/>
      <c r="D63" s="30"/>
      <c r="E63" s="30"/>
      <c r="F63" s="30"/>
      <c r="G63" s="30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30"/>
      <c r="D64" s="30"/>
      <c r="E64" s="30"/>
      <c r="F64" s="30"/>
      <c r="G64" s="30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31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hyperlinks>
    <hyperlink ref="B62" r:id="rId1"/>
  </hyperlinks>
  <pageMargins left="0.25" right="0.25" top="0.5" bottom="0.2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Ormos</dc:creator>
  <cp:lastModifiedBy>Tracy Ormos</cp:lastModifiedBy>
  <dcterms:created xsi:type="dcterms:W3CDTF">2023-12-20T16:07:29Z</dcterms:created>
  <dcterms:modified xsi:type="dcterms:W3CDTF">2023-12-20T16:07:29Z</dcterms:modified>
</cp:coreProperties>
</file>